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8774222C-6573-42D3-A039-E4A76D8BAC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ばね荷重計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4" i="1" s="1"/>
  <c r="B16" i="1" s="1"/>
</calcChain>
</file>

<file path=xl/sharedStrings.xml><?xml version="1.0" encoding="utf-8"?>
<sst xmlns="http://schemas.openxmlformats.org/spreadsheetml/2006/main" count="34" uniqueCount="27">
  <si>
    <t>ばね荷重・ばね定数 計算シート</t>
  </si>
  <si>
    <t>① ばね定数計算（圧縮コイルばね）</t>
  </si>
  <si>
    <t>項目</t>
  </si>
  <si>
    <t>値</t>
  </si>
  <si>
    <t>単位</t>
  </si>
  <si>
    <t>N/mm²</t>
  </si>
  <si>
    <t>mm</t>
  </si>
  <si>
    <t>巻</t>
  </si>
  <si>
    <t>N/mm</t>
  </si>
  <si>
    <t>② ばね荷重計算</t>
  </si>
  <si>
    <t>ばね荷重 P</t>
  </si>
  <si>
    <t>N</t>
  </si>
  <si>
    <t>計算式</t>
  </si>
  <si>
    <t>ばね定数</t>
  </si>
  <si>
    <t>k = G×d^4 / (8×n×D^3)</t>
  </si>
  <si>
    <t>ばね荷重</t>
  </si>
  <si>
    <t>P = k×δ</t>
  </si>
  <si>
    <t>備考</t>
  </si>
  <si>
    <t>B13に手入力すると、その値を優先して荷重計算します。空欄なら自動計算のばね定数を使用します。</t>
  </si>
  <si>
    <r>
      <rPr>
        <b/>
        <sz val="11"/>
        <color theme="1"/>
        <rFont val="ＭＳ ゴシック"/>
        <family val="3"/>
        <charset val="128"/>
      </rPr>
      <t>横弾性係数</t>
    </r>
    <r>
      <rPr>
        <b/>
        <sz val="11"/>
        <color theme="1"/>
        <rFont val="Calibri"/>
        <family val="2"/>
      </rPr>
      <t xml:space="preserve"> G</t>
    </r>
    <r>
      <rPr>
        <b/>
        <sz val="11"/>
        <color theme="1"/>
        <rFont val="ＭＳ Ｐゴシック"/>
        <family val="2"/>
        <charset val="128"/>
      </rPr>
      <t>　（入力）</t>
    </r>
    <rPh sb="9" eb="11">
      <t>ニュウリョク</t>
    </rPh>
    <phoneticPr fontId="5"/>
  </si>
  <si>
    <r>
      <rPr>
        <b/>
        <sz val="11"/>
        <color theme="1"/>
        <rFont val="ＭＳ ゴシック"/>
        <family val="3"/>
        <charset val="128"/>
      </rPr>
      <t>線径</t>
    </r>
    <r>
      <rPr>
        <b/>
        <sz val="11"/>
        <color theme="1"/>
        <rFont val="Calibri"/>
        <family val="2"/>
      </rPr>
      <t xml:space="preserve"> d</t>
    </r>
    <r>
      <rPr>
        <b/>
        <sz val="11"/>
        <color theme="1"/>
        <rFont val="ＭＳ Ｐゴシック"/>
        <family val="3"/>
        <charset val="128"/>
      </rPr>
      <t>　（入力）</t>
    </r>
    <phoneticPr fontId="5"/>
  </si>
  <si>
    <r>
      <rPr>
        <b/>
        <sz val="11"/>
        <color theme="1"/>
        <rFont val="ＭＳ ゴシック"/>
        <family val="3"/>
        <charset val="128"/>
      </rPr>
      <t>有効巻数</t>
    </r>
    <r>
      <rPr>
        <b/>
        <sz val="11"/>
        <color theme="1"/>
        <rFont val="Calibri"/>
        <family val="2"/>
      </rPr>
      <t xml:space="preserve"> n</t>
    </r>
    <r>
      <rPr>
        <b/>
        <sz val="11"/>
        <color theme="1"/>
        <rFont val="ＭＳ Ｐゴシック"/>
        <family val="3"/>
        <charset val="128"/>
      </rPr>
      <t>　（入力）</t>
    </r>
    <phoneticPr fontId="5"/>
  </si>
  <si>
    <r>
      <rPr>
        <b/>
        <sz val="11"/>
        <color theme="1"/>
        <rFont val="ＭＳ ゴシック"/>
        <family val="3"/>
        <charset val="128"/>
      </rPr>
      <t>コイル平均径</t>
    </r>
    <r>
      <rPr>
        <b/>
        <sz val="11"/>
        <color theme="1"/>
        <rFont val="Calibri"/>
        <family val="2"/>
      </rPr>
      <t xml:space="preserve"> D</t>
    </r>
    <r>
      <rPr>
        <b/>
        <sz val="11"/>
        <color theme="1"/>
        <rFont val="ＭＳ Ｐゴシック"/>
        <family val="3"/>
        <charset val="128"/>
      </rPr>
      <t>　（入力）</t>
    </r>
    <phoneticPr fontId="5"/>
  </si>
  <si>
    <r>
      <rPr>
        <b/>
        <sz val="11"/>
        <color theme="1"/>
        <rFont val="ＭＳ ゴシック"/>
        <family val="3"/>
        <charset val="128"/>
      </rPr>
      <t>手入力ばね定数</t>
    </r>
    <r>
      <rPr>
        <b/>
        <sz val="11"/>
        <color theme="1"/>
        <rFont val="Calibri"/>
        <family val="2"/>
      </rPr>
      <t xml:space="preserve"> k</t>
    </r>
    <r>
      <rPr>
        <b/>
        <sz val="11"/>
        <color theme="1"/>
        <rFont val="ＭＳ ゴシック"/>
        <family val="3"/>
        <charset val="128"/>
      </rPr>
      <t>（任意入力）</t>
    </r>
    <rPh sb="12" eb="14">
      <t>ニュウリョク</t>
    </rPh>
    <phoneticPr fontId="5"/>
  </si>
  <si>
    <r>
      <rPr>
        <b/>
        <sz val="11"/>
        <color theme="1"/>
        <rFont val="ＭＳ ゴシック"/>
        <family val="3"/>
        <charset val="128"/>
      </rPr>
      <t>ばね定数</t>
    </r>
    <r>
      <rPr>
        <b/>
        <sz val="11"/>
        <color theme="1"/>
        <rFont val="Calibri"/>
        <family val="2"/>
      </rPr>
      <t xml:space="preserve"> k</t>
    </r>
    <r>
      <rPr>
        <b/>
        <sz val="11"/>
        <color theme="1"/>
        <rFont val="ＭＳ Ｐゴシック"/>
        <family val="3"/>
        <charset val="128"/>
      </rPr>
      <t>　（自動計算）</t>
    </r>
    <rPh sb="8" eb="10">
      <t>ジドウ</t>
    </rPh>
    <rPh sb="10" eb="12">
      <t>ケイサン</t>
    </rPh>
    <phoneticPr fontId="5"/>
  </si>
  <si>
    <r>
      <rPr>
        <b/>
        <sz val="11"/>
        <color theme="1"/>
        <rFont val="ＭＳ ゴシック"/>
        <family val="3"/>
        <charset val="128"/>
      </rPr>
      <t>たわみ量</t>
    </r>
    <r>
      <rPr>
        <b/>
        <sz val="11"/>
        <color theme="1"/>
        <rFont val="Calibri"/>
        <family val="2"/>
      </rPr>
      <t xml:space="preserve"> δ</t>
    </r>
    <r>
      <rPr>
        <b/>
        <sz val="11"/>
        <color theme="1"/>
        <rFont val="ＭＳ Ｐゴシック"/>
        <family val="3"/>
        <charset val="128"/>
      </rPr>
      <t>　（入力）</t>
    </r>
    <phoneticPr fontId="5"/>
  </si>
  <si>
    <r>
      <rPr>
        <b/>
        <sz val="11"/>
        <color theme="1"/>
        <rFont val="ＭＳ ゴシック"/>
        <family val="3"/>
        <charset val="128"/>
      </rPr>
      <t>使用ばね定数</t>
    </r>
    <r>
      <rPr>
        <b/>
        <sz val="11"/>
        <color theme="1"/>
        <rFont val="Calibri"/>
        <family val="2"/>
      </rPr>
      <t xml:space="preserve"> k</t>
    </r>
    <r>
      <rPr>
        <b/>
        <sz val="11"/>
        <color theme="1"/>
        <rFont val="ＭＳ Ｐゴシック"/>
        <family val="3"/>
        <charset val="128"/>
      </rPr>
      <t>　（自動計算）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</si>
</sst>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color theme="1"/>
      <name val="Calibri"/>
    </font>
    <font>
      <b/>
      <sz val="14"/>
      <color rgb="FFFFFFFF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Calibri"/>
      <family val="2"/>
    </font>
    <font>
      <b/>
      <sz val="11"/>
      <color theme="1"/>
      <name val="Calibri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5B9BD5"/>
      </patternFill>
    </fill>
    <fill>
      <patternFill patternType="solid">
        <fgColor rgb="FFFFF2CC"/>
      </patternFill>
    </fill>
    <fill>
      <patternFill patternType="solid">
        <fgColor rgb="FFE2F0D9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4" borderId="0" xfId="1" applyFont="1" applyFill="1" applyAlignment="1">
      <alignment horizontal="center"/>
    </xf>
    <xf numFmtId="0" fontId="2" fillId="5" borderId="0" xfId="1" applyFont="1" applyFill="1"/>
    <xf numFmtId="0" fontId="0" fillId="5" borderId="0" xfId="1" applyFont="1" applyFill="1"/>
    <xf numFmtId="0" fontId="0" fillId="6" borderId="0" xfId="1" applyFont="1" applyFill="1"/>
    <xf numFmtId="0" fontId="2" fillId="0" borderId="0" xfId="1" applyFont="1" applyAlignment="1">
      <alignment wrapText="1"/>
    </xf>
    <xf numFmtId="0" fontId="0" fillId="0" borderId="0" xfId="1" applyFont="1" applyAlignment="1">
      <alignment wrapText="1"/>
    </xf>
    <xf numFmtId="176" fontId="0" fillId="0" borderId="0" xfId="1" applyNumberFormat="1" applyFont="1"/>
    <xf numFmtId="176" fontId="0" fillId="6" borderId="0" xfId="1" applyNumberFormat="1" applyFont="1" applyFill="1"/>
    <xf numFmtId="176" fontId="0" fillId="5" borderId="0" xfId="1" applyNumberFormat="1" applyFont="1" applyFill="1"/>
    <xf numFmtId="176" fontId="0" fillId="0" borderId="1" xfId="1" applyNumberFormat="1" applyFont="1" applyBorder="1"/>
    <xf numFmtId="0" fontId="8" fillId="0" borderId="0" xfId="1" applyFont="1"/>
    <xf numFmtId="0" fontId="8" fillId="6" borderId="0" xfId="1" applyFont="1" applyFill="1"/>
    <xf numFmtId="0" fontId="1" fillId="2" borderId="0" xfId="1" applyFont="1" applyFill="1" applyAlignment="1">
      <alignment horizontal="center"/>
    </xf>
    <xf numFmtId="0" fontId="2" fillId="3" borderId="0" xfId="1" applyFont="1" applyFill="1"/>
    <xf numFmtId="0" fontId="0" fillId="0" borderId="0" xfId="1" applyFont="1" applyAlignment="1">
      <alignment horizontal="left" vertical="top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188870</xdr:colOff>
      <xdr:row>15</xdr:row>
      <xdr:rowOff>65005</xdr:rowOff>
    </xdr:from>
    <xdr:to>
      <xdr:col>4</xdr:col>
      <xdr:colOff>146312</xdr:colOff>
      <xdr:row>18</xdr:row>
      <xdr:rowOff>30410</xdr:rowOff>
    </xdr:to>
    <xdr:sp macro="" textlink="">
      <xdr:nvSpPr>
        <xdr:cNvPr id="35" name="矢印: 右 34">
          <a:extLst>
            <a:ext uri="{FF2B5EF4-FFF2-40B4-BE49-F238E27FC236}">
              <a16:creationId xmlns:a16="http://schemas.microsoft.com/office/drawing/2014/main" id="{42CC9F78-2A25-14CC-DFF7-18724230A8F8}"/>
            </a:ext>
          </a:extLst>
        </xdr:cNvPr>
        <xdr:cNvSpPr/>
      </xdr:nvSpPr>
      <xdr:spPr>
        <a:xfrm>
          <a:off x="4881520" y="2922505"/>
          <a:ext cx="567042" cy="517855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20993</xdr:colOff>
      <xdr:row>3</xdr:row>
      <xdr:rowOff>136273</xdr:rowOff>
    </xdr:from>
    <xdr:to>
      <xdr:col>4</xdr:col>
      <xdr:colOff>240079</xdr:colOff>
      <xdr:row>10</xdr:row>
      <xdr:rowOff>63020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FFF3E240-419E-7B6F-C093-3B0D1D488E7B}"/>
            </a:ext>
          </a:extLst>
        </xdr:cNvPr>
        <xdr:cNvSpPr/>
      </xdr:nvSpPr>
      <xdr:spPr>
        <a:xfrm rot="472955">
          <a:off x="5323243" y="739523"/>
          <a:ext cx="219086" cy="1247547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542163</xdr:colOff>
      <xdr:row>9</xdr:row>
      <xdr:rowOff>124999</xdr:rowOff>
    </xdr:from>
    <xdr:to>
      <xdr:col>4</xdr:col>
      <xdr:colOff>152829</xdr:colOff>
      <xdr:row>10</xdr:row>
      <xdr:rowOff>161036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E7DE556-F8CE-D4D2-75F3-41791700BB8C}"/>
            </a:ext>
          </a:extLst>
        </xdr:cNvPr>
        <xdr:cNvSpPr/>
      </xdr:nvSpPr>
      <xdr:spPr>
        <a:xfrm>
          <a:off x="5234813" y="1864899"/>
          <a:ext cx="220266" cy="220187"/>
        </a:xfrm>
        <a:prstGeom prst="ellipse">
          <a:avLst/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191467</xdr:colOff>
      <xdr:row>3</xdr:row>
      <xdr:rowOff>16174</xdr:rowOff>
    </xdr:from>
    <xdr:to>
      <xdr:col>4</xdr:col>
      <xdr:colOff>410553</xdr:colOff>
      <xdr:row>10</xdr:row>
      <xdr:rowOff>168477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A26AC503-3C9D-D14F-5D38-E2E65C547641}"/>
            </a:ext>
          </a:extLst>
        </xdr:cNvPr>
        <xdr:cNvSpPr/>
      </xdr:nvSpPr>
      <xdr:spPr>
        <a:xfrm rot="21127045" flipH="1">
          <a:off x="5493717" y="619424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370080</xdr:colOff>
      <xdr:row>3</xdr:row>
      <xdr:rowOff>16173</xdr:rowOff>
    </xdr:from>
    <xdr:to>
      <xdr:col>4</xdr:col>
      <xdr:colOff>589166</xdr:colOff>
      <xdr:row>10</xdr:row>
      <xdr:rowOff>168476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14C79581-3C53-6DB2-0426-D007E4408A4D}"/>
            </a:ext>
          </a:extLst>
        </xdr:cNvPr>
        <xdr:cNvSpPr/>
      </xdr:nvSpPr>
      <xdr:spPr>
        <a:xfrm rot="472955">
          <a:off x="5672330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549204</xdr:colOff>
      <xdr:row>3</xdr:row>
      <xdr:rowOff>16173</xdr:rowOff>
    </xdr:from>
    <xdr:to>
      <xdr:col>5</xdr:col>
      <xdr:colOff>158690</xdr:colOff>
      <xdr:row>10</xdr:row>
      <xdr:rowOff>168476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FF30F0BD-0E46-8CBA-8622-9D3044819E82}"/>
            </a:ext>
          </a:extLst>
        </xdr:cNvPr>
        <xdr:cNvSpPr/>
      </xdr:nvSpPr>
      <xdr:spPr>
        <a:xfrm rot="21127045" flipH="1">
          <a:off x="5851454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118217</xdr:colOff>
      <xdr:row>3</xdr:row>
      <xdr:rowOff>16173</xdr:rowOff>
    </xdr:from>
    <xdr:to>
      <xdr:col>5</xdr:col>
      <xdr:colOff>337303</xdr:colOff>
      <xdr:row>10</xdr:row>
      <xdr:rowOff>168476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E9933E85-E449-27DA-25D4-CB21FD1282E5}"/>
            </a:ext>
          </a:extLst>
        </xdr:cNvPr>
        <xdr:cNvSpPr/>
      </xdr:nvSpPr>
      <xdr:spPr>
        <a:xfrm rot="472955">
          <a:off x="6030067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295845</xdr:colOff>
      <xdr:row>3</xdr:row>
      <xdr:rowOff>16173</xdr:rowOff>
    </xdr:from>
    <xdr:to>
      <xdr:col>5</xdr:col>
      <xdr:colOff>514931</xdr:colOff>
      <xdr:row>10</xdr:row>
      <xdr:rowOff>168476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FBCFEB44-D3C3-E0E3-7F58-8D6C19DE908C}"/>
            </a:ext>
          </a:extLst>
        </xdr:cNvPr>
        <xdr:cNvSpPr/>
      </xdr:nvSpPr>
      <xdr:spPr>
        <a:xfrm rot="21127045" flipH="1">
          <a:off x="6207695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474458</xdr:colOff>
      <xdr:row>3</xdr:row>
      <xdr:rowOff>16173</xdr:rowOff>
    </xdr:from>
    <xdr:to>
      <xdr:col>6</xdr:col>
      <xdr:colOff>83944</xdr:colOff>
      <xdr:row>10</xdr:row>
      <xdr:rowOff>168476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63140D18-65DE-C504-3396-11FB1E85C8DC}"/>
            </a:ext>
          </a:extLst>
        </xdr:cNvPr>
        <xdr:cNvSpPr/>
      </xdr:nvSpPr>
      <xdr:spPr>
        <a:xfrm rot="472955">
          <a:off x="6386308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42485</xdr:colOff>
      <xdr:row>3</xdr:row>
      <xdr:rowOff>16173</xdr:rowOff>
    </xdr:from>
    <xdr:to>
      <xdr:col>6</xdr:col>
      <xdr:colOff>261571</xdr:colOff>
      <xdr:row>10</xdr:row>
      <xdr:rowOff>168476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27215E0D-39FB-21E3-9A8E-FF43A69B469C}"/>
            </a:ext>
          </a:extLst>
        </xdr:cNvPr>
        <xdr:cNvSpPr/>
      </xdr:nvSpPr>
      <xdr:spPr>
        <a:xfrm rot="21127045" flipH="1">
          <a:off x="6563935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221098</xdr:colOff>
      <xdr:row>3</xdr:row>
      <xdr:rowOff>16173</xdr:rowOff>
    </xdr:from>
    <xdr:to>
      <xdr:col>6</xdr:col>
      <xdr:colOff>440184</xdr:colOff>
      <xdr:row>10</xdr:row>
      <xdr:rowOff>168476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5601573D-753A-5520-2C22-A43EF0243EDA}"/>
            </a:ext>
          </a:extLst>
        </xdr:cNvPr>
        <xdr:cNvSpPr/>
      </xdr:nvSpPr>
      <xdr:spPr>
        <a:xfrm rot="472955">
          <a:off x="6742548" y="619423"/>
          <a:ext cx="219086" cy="1473103"/>
        </a:xfrm>
        <a:prstGeom prst="roundRect">
          <a:avLst>
            <a:gd name="adj" fmla="val 42175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394854</xdr:colOff>
      <xdr:row>3</xdr:row>
      <xdr:rowOff>16173</xdr:rowOff>
    </xdr:from>
    <xdr:to>
      <xdr:col>7</xdr:col>
      <xdr:colOff>263243</xdr:colOff>
      <xdr:row>10</xdr:row>
      <xdr:rowOff>168476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2FAB38E9-7BC4-1A61-6EFC-4D3C3114F1C7}"/>
            </a:ext>
          </a:extLst>
        </xdr:cNvPr>
        <xdr:cNvGrpSpPr/>
      </xdr:nvGrpSpPr>
      <xdr:grpSpPr>
        <a:xfrm flipH="1" flipV="1">
          <a:off x="6916304" y="619423"/>
          <a:ext cx="477989" cy="1473103"/>
          <a:chOff x="6526225" y="1816895"/>
          <a:chExt cx="1015774" cy="3131601"/>
        </a:xfrm>
        <a:solidFill>
          <a:schemeClr val="bg1">
            <a:lumMod val="85000"/>
          </a:schemeClr>
        </a:solidFill>
      </xdr:grpSpPr>
      <xdr:sp macro="" textlink="">
        <xdr:nvSpPr>
          <xdr:cNvPr id="63" name="正方形/長方形 62">
            <a:extLst>
              <a:ext uri="{FF2B5EF4-FFF2-40B4-BE49-F238E27FC236}">
                <a16:creationId xmlns:a16="http://schemas.microsoft.com/office/drawing/2014/main" id="{D8AC740C-A267-1B9A-663F-F29360188417}"/>
              </a:ext>
            </a:extLst>
          </xdr:cNvPr>
          <xdr:cNvSpPr/>
        </xdr:nvSpPr>
        <xdr:spPr>
          <a:xfrm rot="472955">
            <a:off x="6714146" y="2072209"/>
            <a:ext cx="465579" cy="2652103"/>
          </a:xfrm>
          <a:prstGeom prst="rect">
            <a:avLst/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100"/>
          </a:p>
        </xdr:txBody>
      </xdr:sp>
      <xdr:sp macro="" textlink="">
        <xdr:nvSpPr>
          <xdr:cNvPr id="64" name="楕円 63">
            <a:extLst>
              <a:ext uri="{FF2B5EF4-FFF2-40B4-BE49-F238E27FC236}">
                <a16:creationId xmlns:a16="http://schemas.microsoft.com/office/drawing/2014/main" id="{1D95F7DA-9055-793F-0CE8-3D0AB209475A}"/>
              </a:ext>
            </a:extLst>
          </xdr:cNvPr>
          <xdr:cNvSpPr/>
        </xdr:nvSpPr>
        <xdr:spPr>
          <a:xfrm>
            <a:off x="6526225" y="4464593"/>
            <a:ext cx="468086" cy="468086"/>
          </a:xfrm>
          <a:prstGeom prst="ellipse">
            <a:avLst/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100"/>
          </a:p>
        </xdr:txBody>
      </xdr:sp>
      <xdr:sp macro="" textlink="">
        <xdr:nvSpPr>
          <xdr:cNvPr id="65" name="四角形: 角を丸くする 64">
            <a:extLst>
              <a:ext uri="{FF2B5EF4-FFF2-40B4-BE49-F238E27FC236}">
                <a16:creationId xmlns:a16="http://schemas.microsoft.com/office/drawing/2014/main" id="{5DA00F7A-69BF-E1C2-29C4-07613A8421B8}"/>
              </a:ext>
            </a:extLst>
          </xdr:cNvPr>
          <xdr:cNvSpPr/>
        </xdr:nvSpPr>
        <xdr:spPr>
          <a:xfrm rot="21127045" flipH="1">
            <a:off x="7076420" y="1816895"/>
            <a:ext cx="465579" cy="3131601"/>
          </a:xfrm>
          <a:prstGeom prst="roundRect">
            <a:avLst>
              <a:gd name="adj" fmla="val 42175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6592</xdr:colOff>
      <xdr:row>0</xdr:row>
      <xdr:rowOff>99690</xdr:rowOff>
    </xdr:from>
    <xdr:to>
      <xdr:col>4</xdr:col>
      <xdr:colOff>115063</xdr:colOff>
      <xdr:row>4</xdr:row>
      <xdr:rowOff>29079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EBC8132-CD5D-9183-0D2D-5AFF459CD507}"/>
            </a:ext>
          </a:extLst>
        </xdr:cNvPr>
        <xdr:cNvCxnSpPr>
          <a:cxnSpLocks/>
        </xdr:cNvCxnSpPr>
      </xdr:nvCxnSpPr>
      <xdr:spPr>
        <a:xfrm>
          <a:off x="5308842" y="99690"/>
          <a:ext cx="108471" cy="7231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227865</xdr:colOff>
      <xdr:row>0</xdr:row>
      <xdr:rowOff>99690</xdr:rowOff>
    </xdr:from>
    <xdr:to>
      <xdr:col>4</xdr:col>
      <xdr:colOff>336336</xdr:colOff>
      <xdr:row>4</xdr:row>
      <xdr:rowOff>29079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7F611875-7E14-1397-EE25-EB0DBA939FA5}"/>
            </a:ext>
          </a:extLst>
        </xdr:cNvPr>
        <xdr:cNvCxnSpPr>
          <a:cxnSpLocks/>
        </xdr:cNvCxnSpPr>
      </xdr:nvCxnSpPr>
      <xdr:spPr>
        <a:xfrm>
          <a:off x="5530115" y="99690"/>
          <a:ext cx="108471" cy="7231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34635</xdr:colOff>
      <xdr:row>0</xdr:row>
      <xdr:rowOff>227748</xdr:rowOff>
    </xdr:from>
    <xdr:to>
      <xdr:col>4</xdr:col>
      <xdr:colOff>257993</xdr:colOff>
      <xdr:row>1</xdr:row>
      <xdr:rowOff>25827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76FD6D5D-98AF-8FEF-1ACB-5FF45D1B524D}"/>
            </a:ext>
          </a:extLst>
        </xdr:cNvPr>
        <xdr:cNvCxnSpPr>
          <a:cxnSpLocks/>
        </xdr:cNvCxnSpPr>
      </xdr:nvCxnSpPr>
      <xdr:spPr>
        <a:xfrm flipV="1">
          <a:off x="5336885" y="227748"/>
          <a:ext cx="223358" cy="33029"/>
        </a:xfrm>
        <a:prstGeom prst="line">
          <a:avLst/>
        </a:prstGeom>
        <a:ln w="12700"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581183</xdr:colOff>
      <xdr:row>0</xdr:row>
      <xdr:rowOff>0</xdr:rowOff>
    </xdr:from>
    <xdr:to>
      <xdr:col>4</xdr:col>
      <xdr:colOff>258440</xdr:colOff>
      <xdr:row>0</xdr:row>
      <xdr:rowOff>193906</xdr:rowOff>
    </xdr:to>
    <xdr:sp macro="" textlink="">
      <xdr:nvSpPr>
        <xdr:cNvPr id="55" name="テキスト ボックス 29">
          <a:extLst>
            <a:ext uri="{FF2B5EF4-FFF2-40B4-BE49-F238E27FC236}">
              <a16:creationId xmlns:a16="http://schemas.microsoft.com/office/drawing/2014/main" id="{81B4FB58-AD30-5FDC-A9F4-30BE4283AD4A}"/>
            </a:ext>
          </a:extLst>
        </xdr:cNvPr>
        <xdr:cNvSpPr txBox="1"/>
      </xdr:nvSpPr>
      <xdr:spPr>
        <a:xfrm>
          <a:off x="5273833" y="0"/>
          <a:ext cx="286857" cy="1939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3</xdr:col>
      <xdr:colOff>243767</xdr:colOff>
      <xdr:row>3</xdr:row>
      <xdr:rowOff>133707</xdr:rowOff>
    </xdr:from>
    <xdr:to>
      <xdr:col>7</xdr:col>
      <xdr:colOff>263243</xdr:colOff>
      <xdr:row>3</xdr:row>
      <xdr:rowOff>133707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D74725A8-DAC4-47FF-7D2D-FB0523C54B4C}"/>
            </a:ext>
          </a:extLst>
        </xdr:cNvPr>
        <xdr:cNvCxnSpPr>
          <a:cxnSpLocks/>
          <a:stCxn id="64" idx="2"/>
        </xdr:cNvCxnSpPr>
      </xdr:nvCxnSpPr>
      <xdr:spPr>
        <a:xfrm flipH="1">
          <a:off x="4936417" y="736957"/>
          <a:ext cx="245787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243767</xdr:colOff>
      <xdr:row>10</xdr:row>
      <xdr:rowOff>50942</xdr:rowOff>
    </xdr:from>
    <xdr:to>
      <xdr:col>4</xdr:col>
      <xdr:colOff>152829</xdr:colOff>
      <xdr:row>10</xdr:row>
      <xdr:rowOff>50943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D5323FD3-D69F-3D0F-2B3B-B71F540212A8}"/>
            </a:ext>
          </a:extLst>
        </xdr:cNvPr>
        <xdr:cNvCxnSpPr>
          <a:cxnSpLocks/>
          <a:stCxn id="42" idx="6"/>
        </xdr:cNvCxnSpPr>
      </xdr:nvCxnSpPr>
      <xdr:spPr>
        <a:xfrm flipH="1" flipV="1">
          <a:off x="4936417" y="1974992"/>
          <a:ext cx="51866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338883</xdr:colOff>
      <xdr:row>3</xdr:row>
      <xdr:rowOff>133707</xdr:rowOff>
    </xdr:from>
    <xdr:to>
      <xdr:col>3</xdr:col>
      <xdr:colOff>338883</xdr:colOff>
      <xdr:row>10</xdr:row>
      <xdr:rowOff>50942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F967EE5-5A38-CD85-D109-56326A0217BD}"/>
            </a:ext>
          </a:extLst>
        </xdr:cNvPr>
        <xdr:cNvCxnSpPr/>
      </xdr:nvCxnSpPr>
      <xdr:spPr>
        <a:xfrm>
          <a:off x="5031533" y="736957"/>
          <a:ext cx="0" cy="1238035"/>
        </a:xfrm>
        <a:prstGeom prst="line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72574</xdr:colOff>
      <xdr:row>6</xdr:row>
      <xdr:rowOff>39311</xdr:rowOff>
    </xdr:from>
    <xdr:to>
      <xdr:col>3</xdr:col>
      <xdr:colOff>359431</xdr:colOff>
      <xdr:row>7</xdr:row>
      <xdr:rowOff>42717</xdr:rowOff>
    </xdr:to>
    <xdr:sp macro="" textlink="">
      <xdr:nvSpPr>
        <xdr:cNvPr id="59" name="テキスト ボックス 37">
          <a:extLst>
            <a:ext uri="{FF2B5EF4-FFF2-40B4-BE49-F238E27FC236}">
              <a16:creationId xmlns:a16="http://schemas.microsoft.com/office/drawing/2014/main" id="{D971055F-992F-9E95-822C-4CFC5DA6423E}"/>
            </a:ext>
          </a:extLst>
        </xdr:cNvPr>
        <xdr:cNvSpPr txBox="1"/>
      </xdr:nvSpPr>
      <xdr:spPr>
        <a:xfrm>
          <a:off x="4765224" y="1214061"/>
          <a:ext cx="286857" cy="1939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3</xdr:col>
      <xdr:colOff>497765</xdr:colOff>
      <xdr:row>20</xdr:row>
      <xdr:rowOff>75525</xdr:rowOff>
    </xdr:from>
    <xdr:to>
      <xdr:col>4</xdr:col>
      <xdr:colOff>175022</xdr:colOff>
      <xdr:row>20</xdr:row>
      <xdr:rowOff>269431</xdr:rowOff>
    </xdr:to>
    <xdr:sp macro="" textlink="">
      <xdr:nvSpPr>
        <xdr:cNvPr id="60" name="テキスト ボックス 1034">
          <a:extLst>
            <a:ext uri="{FF2B5EF4-FFF2-40B4-BE49-F238E27FC236}">
              <a16:creationId xmlns:a16="http://schemas.microsoft.com/office/drawing/2014/main" id="{8CB1D1BF-3783-E9B3-2062-B89C9C8714B4}"/>
            </a:ext>
          </a:extLst>
        </xdr:cNvPr>
        <xdr:cNvSpPr txBox="1"/>
      </xdr:nvSpPr>
      <xdr:spPr>
        <a:xfrm>
          <a:off x="5190415" y="3853775"/>
          <a:ext cx="286857" cy="1939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l-GR" altLang="ja-JP" sz="1100"/>
            <a:t>δ</a:t>
          </a:r>
          <a:endParaRPr kumimoji="1" lang="ja-JP" altLang="en-US" sz="1100"/>
        </a:p>
      </xdr:txBody>
    </xdr:sp>
    <xdr:clientData/>
  </xdr:twoCellAnchor>
  <xdr:twoCellAnchor>
    <xdr:from>
      <xdr:col>7</xdr:col>
      <xdr:colOff>508307</xdr:colOff>
      <xdr:row>6</xdr:row>
      <xdr:rowOff>78784</xdr:rowOff>
    </xdr:from>
    <xdr:to>
      <xdr:col>9</xdr:col>
      <xdr:colOff>444294</xdr:colOff>
      <xdr:row>8</xdr:row>
      <xdr:rowOff>25955</xdr:rowOff>
    </xdr:to>
    <xdr:sp macro="" textlink="">
      <xdr:nvSpPr>
        <xdr:cNvPr id="61" name="テキスト ボックス 1035">
          <a:extLst>
            <a:ext uri="{FF2B5EF4-FFF2-40B4-BE49-F238E27FC236}">
              <a16:creationId xmlns:a16="http://schemas.microsoft.com/office/drawing/2014/main" id="{22E516D1-AD19-586A-1D38-D32BD3133D8C}"/>
            </a:ext>
          </a:extLst>
        </xdr:cNvPr>
        <xdr:cNvSpPr txBox="1"/>
      </xdr:nvSpPr>
      <xdr:spPr>
        <a:xfrm>
          <a:off x="7639357" y="1253534"/>
          <a:ext cx="1155187" cy="32817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圧縮前</a:t>
          </a:r>
          <a:endParaRPr kumimoji="1" lang="ja-JP" altLang="en-US" sz="1400"/>
        </a:p>
      </xdr:txBody>
    </xdr:sp>
    <xdr:clientData/>
  </xdr:twoCellAnchor>
  <xdr:twoCellAnchor>
    <xdr:from>
      <xdr:col>7</xdr:col>
      <xdr:colOff>508307</xdr:colOff>
      <xdr:row>15</xdr:row>
      <xdr:rowOff>140390</xdr:rowOff>
    </xdr:from>
    <xdr:to>
      <xdr:col>9</xdr:col>
      <xdr:colOff>444294</xdr:colOff>
      <xdr:row>17</xdr:row>
      <xdr:rowOff>100261</xdr:rowOff>
    </xdr:to>
    <xdr:sp macro="" textlink="">
      <xdr:nvSpPr>
        <xdr:cNvPr id="62" name="テキスト ボックス 1036">
          <a:extLst>
            <a:ext uri="{FF2B5EF4-FFF2-40B4-BE49-F238E27FC236}">
              <a16:creationId xmlns:a16="http://schemas.microsoft.com/office/drawing/2014/main" id="{A20BF7B3-14B6-ADBE-ECCD-784EE96FA222}"/>
            </a:ext>
          </a:extLst>
        </xdr:cNvPr>
        <xdr:cNvSpPr txBox="1"/>
      </xdr:nvSpPr>
      <xdr:spPr>
        <a:xfrm>
          <a:off x="7639357" y="2997890"/>
          <a:ext cx="1155187" cy="32817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圧縮後</a:t>
          </a:r>
          <a:endParaRPr kumimoji="1" lang="ja-JP" altLang="en-US" sz="1400"/>
        </a:p>
      </xdr:txBody>
    </xdr:sp>
    <xdr:clientData/>
  </xdr:twoCellAnchor>
  <xdr:twoCellAnchor>
    <xdr:from>
      <xdr:col>3</xdr:col>
      <xdr:colOff>542162</xdr:colOff>
      <xdr:row>10</xdr:row>
      <xdr:rowOff>72144</xdr:rowOff>
    </xdr:from>
    <xdr:to>
      <xdr:col>3</xdr:col>
      <xdr:colOff>542162</xdr:colOff>
      <xdr:row>20</xdr:row>
      <xdr:rowOff>489857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A0E8FE54-40F5-A9B8-EE20-7B38D23AB8D8}"/>
            </a:ext>
          </a:extLst>
        </xdr:cNvPr>
        <xdr:cNvCxnSpPr>
          <a:cxnSpLocks/>
        </xdr:cNvCxnSpPr>
      </xdr:nvCxnSpPr>
      <xdr:spPr>
        <a:xfrm flipV="1">
          <a:off x="5234812" y="1996194"/>
          <a:ext cx="0" cy="227191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152827</xdr:colOff>
      <xdr:row>12</xdr:row>
      <xdr:rowOff>151076</xdr:rowOff>
    </xdr:from>
    <xdr:to>
      <xdr:col>7</xdr:col>
      <xdr:colOff>302239</xdr:colOff>
      <xdr:row>20</xdr:row>
      <xdr:rowOff>141190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E6AB9850-EBC4-C56A-AD91-422D1592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5077" y="2443426"/>
          <a:ext cx="1978212" cy="1476014"/>
        </a:xfrm>
        <a:prstGeom prst="rect">
          <a:avLst/>
        </a:prstGeom>
      </xdr:spPr>
    </xdr:pic>
    <xdr:clientData/>
  </xdr:twoCellAnchor>
  <xdr:twoCellAnchor>
    <xdr:from>
      <xdr:col>4</xdr:col>
      <xdr:colOff>157445</xdr:colOff>
      <xdr:row>19</xdr:row>
      <xdr:rowOff>184145</xdr:rowOff>
    </xdr:from>
    <xdr:to>
      <xdr:col>4</xdr:col>
      <xdr:colOff>157445</xdr:colOff>
      <xdr:row>20</xdr:row>
      <xdr:rowOff>489857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B609756-CB8D-9EA0-670B-94ACF138447F}"/>
            </a:ext>
          </a:extLst>
        </xdr:cNvPr>
        <xdr:cNvCxnSpPr>
          <a:cxnSpLocks/>
        </xdr:cNvCxnSpPr>
      </xdr:nvCxnSpPr>
      <xdr:spPr>
        <a:xfrm flipV="1">
          <a:off x="5459695" y="3778245"/>
          <a:ext cx="0" cy="4898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542162</xdr:colOff>
      <xdr:row>20</xdr:row>
      <xdr:rowOff>321904</xdr:rowOff>
    </xdr:from>
    <xdr:to>
      <xdr:col>4</xdr:col>
      <xdr:colOff>157445</xdr:colOff>
      <xdr:row>20</xdr:row>
      <xdr:rowOff>321904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DD689F02-4204-7B73-ADBB-3C6184779FBC}"/>
            </a:ext>
          </a:extLst>
        </xdr:cNvPr>
        <xdr:cNvCxnSpPr>
          <a:cxnSpLocks/>
        </xdr:cNvCxnSpPr>
      </xdr:nvCxnSpPr>
      <xdr:spPr>
        <a:xfrm>
          <a:off x="5234812" y="4100154"/>
          <a:ext cx="224883" cy="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K3" sqref="K3"/>
    </sheetView>
  </sheetViews>
  <sheetFormatPr defaultRowHeight="14.5" x14ac:dyDescent="0.35"/>
  <cols>
    <col min="1" max="1" width="29.1796875" customWidth="1"/>
    <col min="2" max="2" width="24" customWidth="1"/>
    <col min="3" max="3" width="14" customWidth="1"/>
  </cols>
  <sheetData>
    <row r="1" spans="1:3" ht="18.5" x14ac:dyDescent="0.45">
      <c r="A1" s="13" t="s">
        <v>0</v>
      </c>
      <c r="B1" s="13"/>
      <c r="C1" s="13"/>
    </row>
    <row r="3" spans="1:3" x14ac:dyDescent="0.35">
      <c r="A3" s="14" t="s">
        <v>1</v>
      </c>
      <c r="B3" s="14"/>
      <c r="C3" s="14"/>
    </row>
    <row r="4" spans="1:3" ht="15" thickBot="1" x14ac:dyDescent="0.4">
      <c r="A4" s="1" t="s">
        <v>2</v>
      </c>
      <c r="B4" s="1" t="s">
        <v>3</v>
      </c>
      <c r="C4" s="1" t="s">
        <v>4</v>
      </c>
    </row>
    <row r="5" spans="1:3" ht="15" thickBot="1" x14ac:dyDescent="0.4">
      <c r="A5" s="11" t="s">
        <v>19</v>
      </c>
      <c r="B5" s="10">
        <v>78500</v>
      </c>
      <c r="C5" t="s">
        <v>5</v>
      </c>
    </row>
    <row r="6" spans="1:3" ht="15" thickBot="1" x14ac:dyDescent="0.4">
      <c r="A6" s="11" t="s">
        <v>20</v>
      </c>
      <c r="B6" s="10">
        <v>1</v>
      </c>
      <c r="C6" t="s">
        <v>6</v>
      </c>
    </row>
    <row r="7" spans="1:3" ht="15" thickBot="1" x14ac:dyDescent="0.4">
      <c r="A7" s="11" t="s">
        <v>21</v>
      </c>
      <c r="B7" s="10">
        <v>10</v>
      </c>
      <c r="C7" t="s">
        <v>7</v>
      </c>
    </row>
    <row r="8" spans="1:3" ht="15" thickBot="1" x14ac:dyDescent="0.4">
      <c r="A8" s="11" t="s">
        <v>22</v>
      </c>
      <c r="B8" s="10">
        <v>10</v>
      </c>
      <c r="C8" t="s">
        <v>6</v>
      </c>
    </row>
    <row r="9" spans="1:3" x14ac:dyDescent="0.35">
      <c r="A9" s="12" t="s">
        <v>24</v>
      </c>
      <c r="B9" s="8">
        <f>IF(OR(B5="",B6="",B7="",B8=""),"",B5*B6^4/(8*B7*B8^3))</f>
        <v>0.98124999999999996</v>
      </c>
      <c r="C9" s="4" t="s">
        <v>8</v>
      </c>
    </row>
    <row r="11" spans="1:3" x14ac:dyDescent="0.35">
      <c r="A11" s="14" t="s">
        <v>9</v>
      </c>
      <c r="B11" s="14"/>
      <c r="C11" s="14"/>
    </row>
    <row r="12" spans="1:3" x14ac:dyDescent="0.35">
      <c r="A12" s="1" t="s">
        <v>2</v>
      </c>
      <c r="B12" s="1" t="s">
        <v>3</v>
      </c>
      <c r="C12" s="1" t="s">
        <v>4</v>
      </c>
    </row>
    <row r="13" spans="1:3" x14ac:dyDescent="0.35">
      <c r="A13" s="11" t="s">
        <v>23</v>
      </c>
      <c r="B13" s="7"/>
      <c r="C13" t="s">
        <v>8</v>
      </c>
    </row>
    <row r="14" spans="1:3" ht="15" thickBot="1" x14ac:dyDescent="0.4">
      <c r="A14" s="11" t="s">
        <v>26</v>
      </c>
      <c r="B14" s="7">
        <f>IF(B13&lt;&gt;"",B13,B9)</f>
        <v>0.98124999999999996</v>
      </c>
      <c r="C14" t="s">
        <v>8</v>
      </c>
    </row>
    <row r="15" spans="1:3" ht="15" thickBot="1" x14ac:dyDescent="0.4">
      <c r="A15" s="11" t="s">
        <v>25</v>
      </c>
      <c r="B15" s="10"/>
      <c r="C15" t="s">
        <v>6</v>
      </c>
    </row>
    <row r="16" spans="1:3" x14ac:dyDescent="0.35">
      <c r="A16" s="2" t="s">
        <v>10</v>
      </c>
      <c r="B16" s="9" t="str">
        <f>IF(OR(B14="",B15=""),"",B14*B15)</f>
        <v/>
      </c>
      <c r="C16" s="3" t="s">
        <v>11</v>
      </c>
    </row>
    <row r="18" spans="1:3" x14ac:dyDescent="0.35">
      <c r="A18" s="5" t="s">
        <v>12</v>
      </c>
      <c r="B18" s="6"/>
      <c r="C18" s="6"/>
    </row>
    <row r="19" spans="1:3" x14ac:dyDescent="0.35">
      <c r="A19" s="5" t="s">
        <v>13</v>
      </c>
      <c r="B19" s="6" t="s">
        <v>14</v>
      </c>
      <c r="C19" s="6"/>
    </row>
    <row r="20" spans="1:3" x14ac:dyDescent="0.35">
      <c r="A20" s="5" t="s">
        <v>15</v>
      </c>
      <c r="B20" s="6" t="s">
        <v>16</v>
      </c>
      <c r="C20" s="6"/>
    </row>
    <row r="21" spans="1:3" ht="72.5" customHeight="1" x14ac:dyDescent="0.35">
      <c r="A21" s="5" t="s">
        <v>17</v>
      </c>
      <c r="B21" s="15" t="s">
        <v>18</v>
      </c>
      <c r="C21" s="15"/>
    </row>
  </sheetData>
  <mergeCells count="4">
    <mergeCell ref="A1:C1"/>
    <mergeCell ref="A3:C3"/>
    <mergeCell ref="A11:C11"/>
    <mergeCell ref="B21:C21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ばね荷重計算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2026-04-09T13:57:06Z</dcterms:modified>
</cp:coreProperties>
</file>